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Rar$DIa15684.15399.rartemp\"/>
    </mc:Choice>
  </mc:AlternateContent>
  <xr:revisionPtr revIDLastSave="0" documentId="13_ncr:1_{4A034032-EA06-4CC4-AA7A-840F85B51E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БОУ СОШ № 5" sheetId="56" r:id="rId1"/>
  </sheets>
  <definedNames>
    <definedName name="_xlnm.Print_Area" localSheetId="0">'МБОУ СОШ № 5'!$A$1:$L$17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56" l="1"/>
  <c r="G9" i="56"/>
  <c r="F9" i="56"/>
  <c r="E9" i="56"/>
  <c r="H8" i="56"/>
  <c r="L8" i="56" s="1"/>
  <c r="L9" i="56" s="1"/>
  <c r="I8" i="56" l="1"/>
</calcChain>
</file>

<file path=xl/sharedStrings.xml><?xml version="1.0" encoding="utf-8"?>
<sst xmlns="http://schemas.openxmlformats.org/spreadsheetml/2006/main" count="29" uniqueCount="29">
  <si>
    <t>Расчет НМЦК</t>
  </si>
  <si>
    <t>НМЦК (руб.)</t>
  </si>
  <si>
    <t>Коэфф.вариации, %</t>
  </si>
  <si>
    <t>№ п/п</t>
  </si>
  <si>
    <t>ИТОГО:</t>
  </si>
  <si>
    <t>Работник контрактной службы</t>
  </si>
  <si>
    <t>Ед.изм.</t>
  </si>
  <si>
    <t xml:space="preserve">Используемый метод определения НМЦК </t>
  </si>
  <si>
    <t>Объект закупки</t>
  </si>
  <si>
    <t xml:space="preserve">Кол-во  </t>
  </si>
  <si>
    <t>Наименование товара</t>
  </si>
  <si>
    <t xml:space="preserve">Средняя цена за ед. изм. руб.      </t>
  </si>
  <si>
    <t xml:space="preserve">Коммерческое предложение № 1  цена за ед. изм., руб.                  </t>
  </si>
  <si>
    <t xml:space="preserve">Коммерческое предложение № 2  цена за ед. изм., руб.                  </t>
  </si>
  <si>
    <t xml:space="preserve">Коммерческое предложение № 3  цена за ед. изм., руб.                  </t>
  </si>
  <si>
    <t xml:space="preserve">шт. </t>
  </si>
  <si>
    <t>Приложение 2 
к извещению об осуществлении закупки</t>
  </si>
  <si>
    <t xml:space="preserve">Обоснование начальной (максимальной) цены контракта </t>
  </si>
  <si>
    <t>ОКПД2/КТРУ, наименование КТРУ</t>
  </si>
  <si>
    <t>26.20.15.120/26.20.15.000-00000028, системный блок</t>
  </si>
  <si>
    <t>Системный блок</t>
  </si>
  <si>
    <t>Дата подготовки обоснования НМЦК: 14.03.2025</t>
  </si>
  <si>
    <t>Русакевич Ирина Сергеевна</t>
  </si>
  <si>
    <t>Тел. +7-922-6561309</t>
  </si>
  <si>
    <t xml:space="preserve">1. Обоснование начальной (максимальной) цены договора (далее – НМЦД) произведено в соответствии со статьей 22 Федерального закона от 05.04.2013 года №44-ФЗ «О контрактной системе в сфере закупок товаров, работ, услуг для обеспечения государственных и муниципальных нужд» и Приказом Министерства экономического развития Российской Федерации от 02 октября 2013 года №567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исполнителем)».
2. Для определения НМЦК Заказчиком использован метод сопоставимых рыночных цен (анализа рынка).
3. В связи с тем, что на запрос ценовой информации, направленный субъектам деятельности в сфере промышленности, информация о которых включена в государственную информационную систему промышленности (ГИСП), коммерческих предложений не поступило. Заказчик использовал предоставленную  по запросу ценовую информацию на идентичные услуги тремя поставщиками с учетом всех существенных условий гражданско-правового договора и нормативный метод.
4. Валюта, используемая для формирования цены контракта и расчетов с поставщиками (подрядчиками, исполнителями) – рубль Российской Федерации.
</t>
  </si>
  <si>
    <t>МУНИЦИПАЛЬНОЕ БЮДЖЕТНОЕ ОБЩЕОБРАЗОВАТЕЛЬНОЕ УЧРЕЖДЕНИЕ "СРЕДНЯЯ ОБЩЕОБРАЗОВАТЕЛЬНАЯ ШКОЛА № 5"</t>
  </si>
  <si>
    <t>Поставка системных блоков</t>
  </si>
  <si>
    <t>В целях определения однородности совокупности значений выявленных цен, используемых в расчете НМЦК, с помощью стандартных функций табличных редакторов рассчитан коэффициент вариации. Он составил менее 33 % по каждой позиции, следовательно, совокупность значений, используемых в расчете, считается однородной.</t>
  </si>
  <si>
    <r>
      <t>Начальная (максимальная) цена договора составляет: 2 315 226,76</t>
    </r>
    <r>
      <rPr>
        <b/>
        <sz val="12"/>
        <color rgb="FF000000"/>
        <rFont val="PT Astra Serif"/>
        <family val="1"/>
        <charset val="204"/>
      </rPr>
      <t xml:space="preserve"> </t>
    </r>
    <r>
      <rPr>
        <b/>
        <sz val="12"/>
        <color theme="1"/>
        <rFont val="PT Astra Serif"/>
        <family val="1"/>
        <charset val="204"/>
      </rPr>
      <t xml:space="preserve">рублей.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</si>
</sst>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2" borderId="0" xfId="0" applyFont="1" applyFill="1"/>
    <xf numFmtId="0" fontId="3" fillId="0" borderId="0" xfId="0" applyFont="1" applyBorder="1" applyAlignment="1">
      <alignment horizontal="justify" vertical="center"/>
    </xf>
    <xf numFmtId="0" fontId="3" fillId="0" borderId="0" xfId="0" applyFont="1" applyBorder="1"/>
    <xf numFmtId="0" fontId="3" fillId="2" borderId="0" xfId="0" applyFont="1" applyFill="1" applyBorder="1" applyAlignment="1">
      <alignment horizontal="justify" vertical="center"/>
    </xf>
    <xf numFmtId="0" fontId="3" fillId="2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view="pageBreakPreview" zoomScale="85" zoomScaleNormal="85" zoomScaleSheetLayoutView="85" workbookViewId="0">
      <selection activeCell="C19" sqref="C19"/>
    </sheetView>
  </sheetViews>
  <sheetFormatPr defaultColWidth="9.140625" defaultRowHeight="15" x14ac:dyDescent="0.25"/>
  <cols>
    <col min="1" max="1" width="25.7109375" style="2" customWidth="1"/>
    <col min="2" max="2" width="8.42578125" style="2" customWidth="1"/>
    <col min="3" max="3" width="23.85546875" style="2" customWidth="1"/>
    <col min="4" max="4" width="37.5703125" style="2" customWidth="1"/>
    <col min="5" max="5" width="17.140625" style="2" customWidth="1"/>
    <col min="6" max="6" width="16.140625" style="2" customWidth="1"/>
    <col min="7" max="7" width="16.28515625" style="2" customWidth="1"/>
    <col min="8" max="8" width="12.85546875" style="2" customWidth="1"/>
    <col min="9" max="9" width="19.5703125" style="2" customWidth="1"/>
    <col min="10" max="10" width="8.42578125" style="2" customWidth="1"/>
    <col min="11" max="11" width="9" style="2" customWidth="1"/>
    <col min="12" max="12" width="17.140625" style="2" customWidth="1"/>
    <col min="13" max="16384" width="9.140625" style="2"/>
  </cols>
  <sheetData>
    <row r="1" spans="1:12" ht="37.5" customHeight="1" x14ac:dyDescent="0.25">
      <c r="I1" s="47" t="s">
        <v>16</v>
      </c>
      <c r="J1" s="47"/>
      <c r="K1" s="47"/>
      <c r="L1" s="47"/>
    </row>
    <row r="2" spans="1:12" ht="15.6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26.25" customHeight="1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31.5" customHeight="1" x14ac:dyDescent="0.25">
      <c r="A4" s="50" t="s">
        <v>25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30" customHeight="1" x14ac:dyDescent="0.25">
      <c r="A5" s="29" t="s">
        <v>8</v>
      </c>
      <c r="B5" s="51" t="s">
        <v>26</v>
      </c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39.5" customHeight="1" x14ac:dyDescent="0.25">
      <c r="A6" s="29" t="s">
        <v>7</v>
      </c>
      <c r="B6" s="44" t="s">
        <v>24</v>
      </c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2" ht="63.75" customHeight="1" x14ac:dyDescent="0.25">
      <c r="A7" s="37" t="s">
        <v>0</v>
      </c>
      <c r="B7" s="3" t="s">
        <v>3</v>
      </c>
      <c r="C7" s="3" t="s">
        <v>10</v>
      </c>
      <c r="D7" s="4" t="s">
        <v>18</v>
      </c>
      <c r="E7" s="4" t="s">
        <v>12</v>
      </c>
      <c r="F7" s="4" t="s">
        <v>13</v>
      </c>
      <c r="G7" s="4" t="s">
        <v>14</v>
      </c>
      <c r="H7" s="4" t="s">
        <v>11</v>
      </c>
      <c r="I7" s="4" t="s">
        <v>2</v>
      </c>
      <c r="J7" s="30" t="s">
        <v>6</v>
      </c>
      <c r="K7" s="5" t="s">
        <v>9</v>
      </c>
      <c r="L7" s="3" t="s">
        <v>1</v>
      </c>
    </row>
    <row r="8" spans="1:12" ht="50.25" customHeight="1" x14ac:dyDescent="0.25">
      <c r="A8" s="37"/>
      <c r="B8" s="30">
        <v>1</v>
      </c>
      <c r="C8" s="6" t="s">
        <v>20</v>
      </c>
      <c r="D8" s="7" t="s">
        <v>19</v>
      </c>
      <c r="E8" s="1">
        <v>84000</v>
      </c>
      <c r="F8" s="1">
        <v>77560</v>
      </c>
      <c r="G8" s="1">
        <v>86500</v>
      </c>
      <c r="H8" s="1">
        <f>(E8+F8+G8)/3</f>
        <v>82686.67</v>
      </c>
      <c r="I8" s="8">
        <f>(STDEV(E8:G8)/H8)*100</f>
        <v>5.58</v>
      </c>
      <c r="J8" s="9" t="s">
        <v>15</v>
      </c>
      <c r="K8" s="9">
        <v>28</v>
      </c>
      <c r="L8" s="8">
        <f>H8*K8</f>
        <v>2315226.7599999998</v>
      </c>
    </row>
    <row r="9" spans="1:12" s="13" customFormat="1" ht="23.25" customHeight="1" x14ac:dyDescent="0.2">
      <c r="A9" s="37"/>
      <c r="B9" s="38" t="s">
        <v>4</v>
      </c>
      <c r="C9" s="38"/>
      <c r="D9" s="38"/>
      <c r="E9" s="10">
        <f>E8*K8</f>
        <v>2352000</v>
      </c>
      <c r="F9" s="10">
        <f>F8*K8</f>
        <v>2171680</v>
      </c>
      <c r="G9" s="10">
        <f>G8*K8</f>
        <v>2422000</v>
      </c>
      <c r="H9" s="11"/>
      <c r="I9" s="11"/>
      <c r="J9" s="11"/>
      <c r="K9" s="12">
        <f>SUM(K8:K8)</f>
        <v>28</v>
      </c>
      <c r="L9" s="10">
        <f>SUM(L8:L8)</f>
        <v>2315226.7599999998</v>
      </c>
    </row>
    <row r="10" spans="1:12" s="14" customFormat="1" ht="28.5" customHeight="1" x14ac:dyDescent="0.25">
      <c r="A10" s="39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1"/>
    </row>
    <row r="11" spans="1:12" s="14" customForma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s="14" customFormat="1" ht="28.5" customHeight="1" x14ac:dyDescent="0.25">
      <c r="A12" s="42" t="s">
        <v>27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s="16" customFormat="1" ht="15.75" x14ac:dyDescent="0.25">
      <c r="A13" s="43" t="s">
        <v>28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s="16" customFormat="1" ht="15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s="16" customFormat="1" ht="13.5" customHeight="1" x14ac:dyDescent="0.25">
      <c r="A15" s="34" t="s">
        <v>5</v>
      </c>
      <c r="B15" s="34"/>
      <c r="C15" s="15"/>
      <c r="D15" s="15"/>
      <c r="E15" s="15"/>
      <c r="F15" s="17"/>
      <c r="G15" s="18"/>
      <c r="H15" s="18"/>
      <c r="I15" s="18"/>
      <c r="L15" s="19"/>
    </row>
    <row r="16" spans="1:12" s="16" customFormat="1" ht="13.5" customHeight="1" x14ac:dyDescent="0.25">
      <c r="A16" s="31" t="s">
        <v>22</v>
      </c>
      <c r="B16" s="28"/>
      <c r="C16" s="20"/>
      <c r="D16" s="20"/>
      <c r="E16" s="15"/>
      <c r="F16" s="35"/>
      <c r="G16" s="35"/>
      <c r="H16" s="35"/>
      <c r="I16" s="35"/>
      <c r="L16" s="19"/>
    </row>
    <row r="17" spans="1:12" s="16" customFormat="1" ht="13.5" customHeight="1" x14ac:dyDescent="0.25">
      <c r="A17" s="20" t="s">
        <v>23</v>
      </c>
      <c r="B17" s="20"/>
      <c r="C17" s="20"/>
      <c r="D17" s="20"/>
      <c r="E17" s="21"/>
      <c r="F17" s="36"/>
      <c r="G17" s="36"/>
      <c r="H17" s="36"/>
      <c r="I17" s="36"/>
      <c r="L17" s="22"/>
    </row>
    <row r="18" spans="1:12" s="16" customFormat="1" ht="30.75" customHeight="1" x14ac:dyDescent="0.25">
      <c r="A18" s="28"/>
      <c r="B18" s="20"/>
      <c r="C18" s="20"/>
      <c r="D18" s="20"/>
      <c r="E18" s="20"/>
      <c r="F18" s="23"/>
      <c r="G18" s="24"/>
      <c r="H18" s="24"/>
      <c r="I18" s="24"/>
    </row>
    <row r="19" spans="1:12" s="16" customFormat="1" ht="30.75" customHeight="1" x14ac:dyDescent="0.25">
      <c r="A19" s="2"/>
      <c r="B19" s="2"/>
      <c r="C19" s="2"/>
      <c r="D19" s="2"/>
      <c r="E19" s="20"/>
      <c r="F19" s="23"/>
      <c r="G19" s="24"/>
      <c r="H19" s="24"/>
      <c r="I19" s="24"/>
    </row>
    <row r="20" spans="1:12" s="16" customFormat="1" ht="30.75" customHeight="1" x14ac:dyDescent="0.25">
      <c r="A20" s="20"/>
      <c r="B20" s="20"/>
      <c r="C20" s="20"/>
      <c r="D20" s="20"/>
      <c r="E20" s="20"/>
      <c r="F20" s="20"/>
      <c r="G20" s="25"/>
      <c r="H20" s="25"/>
      <c r="I20" s="25"/>
    </row>
    <row r="21" spans="1:12" s="16" customFormat="1" ht="18.75" customHeight="1" x14ac:dyDescent="0.25">
      <c r="A21" s="28"/>
      <c r="B21" s="20"/>
      <c r="C21" s="20"/>
      <c r="D21" s="20"/>
      <c r="E21" s="20"/>
      <c r="F21" s="20"/>
      <c r="G21" s="25"/>
      <c r="H21" s="25"/>
      <c r="I21" s="25"/>
    </row>
    <row r="22" spans="1:12" x14ac:dyDescent="0.25">
      <c r="F22" s="26"/>
      <c r="G22" s="26"/>
      <c r="H22" s="26"/>
      <c r="I22" s="26"/>
      <c r="J22" s="26"/>
      <c r="K22" s="26"/>
      <c r="L22" s="26"/>
    </row>
    <row r="23" spans="1:12" x14ac:dyDescent="0.25">
      <c r="F23" s="26"/>
      <c r="G23" s="26"/>
      <c r="H23" s="26"/>
      <c r="I23" s="26"/>
      <c r="J23" s="26"/>
      <c r="K23" s="26"/>
      <c r="L23" s="26"/>
    </row>
    <row r="24" spans="1:12" x14ac:dyDescent="0.25">
      <c r="F24" s="27"/>
      <c r="G24" s="27"/>
      <c r="H24" s="27"/>
      <c r="I24" s="27"/>
      <c r="J24" s="27"/>
      <c r="K24" s="27"/>
      <c r="L24" s="27"/>
    </row>
  </sheetData>
  <mergeCells count="14">
    <mergeCell ref="B6:L6"/>
    <mergeCell ref="I1:L1"/>
    <mergeCell ref="A2:L2"/>
    <mergeCell ref="A3:L3"/>
    <mergeCell ref="A4:L4"/>
    <mergeCell ref="B5:L5"/>
    <mergeCell ref="A15:B15"/>
    <mergeCell ref="F16:I16"/>
    <mergeCell ref="F17:I17"/>
    <mergeCell ref="A7:A9"/>
    <mergeCell ref="B9:D9"/>
    <mergeCell ref="A10:L10"/>
    <mergeCell ref="A12:L12"/>
    <mergeCell ref="A13:L13"/>
  </mergeCells>
  <pageMargins left="0.11811023622047245" right="0.11811023622047245" top="0.15748031496062992" bottom="0.15748031496062992" header="0.19685039370078741" footer="0.19685039370078741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МБОУ СОШ № 5</vt:lpstr>
      <vt:lpstr>'МБОУ СОШ №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2025-04-29T12:15:00Z</cp:lastPrinted>
  <dcterms:created xsi:type="dcterms:W3CDTF">2014-01-28T04:01:49Z</dcterms:created>
  <dcterms:modified xsi:type="dcterms:W3CDTF">2025-04-29T12:15:03Z</dcterms:modified>
</cp:coreProperties>
</file>